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7235" windowHeight="9015"/>
  </bookViews>
  <sheets>
    <sheet name="assets" sheetId="1" r:id="rId1"/>
  </sheets>
  <definedNames>
    <definedName name="_xlnm.Print_Area" localSheetId="0">assets!$A$1:$L$69</definedName>
  </definedNames>
  <calcPr calcId="145621"/>
</workbook>
</file>

<file path=xl/calcChain.xml><?xml version="1.0" encoding="utf-8"?>
<calcChain xmlns="http://schemas.openxmlformats.org/spreadsheetml/2006/main">
  <c r="L52" i="1" l="1"/>
  <c r="K52" i="1"/>
  <c r="L51" i="1"/>
  <c r="K51" i="1"/>
  <c r="L50" i="1"/>
  <c r="K50" i="1"/>
  <c r="L49" i="1"/>
  <c r="K49" i="1"/>
  <c r="L48" i="1"/>
  <c r="K48" i="1"/>
  <c r="L47" i="1"/>
  <c r="K47" i="1"/>
  <c r="L46" i="1"/>
  <c r="K46" i="1"/>
  <c r="L45" i="1"/>
  <c r="K45" i="1"/>
  <c r="L44" i="1"/>
  <c r="K44" i="1"/>
  <c r="L43" i="1"/>
  <c r="K43" i="1"/>
  <c r="L42" i="1"/>
  <c r="K42" i="1"/>
  <c r="L41" i="1"/>
  <c r="K41" i="1"/>
  <c r="L40" i="1"/>
  <c r="K40" i="1"/>
  <c r="L39" i="1"/>
  <c r="K39" i="1"/>
  <c r="L38" i="1"/>
  <c r="K38" i="1"/>
  <c r="L37" i="1"/>
  <c r="K37" i="1"/>
  <c r="L36" i="1"/>
  <c r="K36" i="1"/>
  <c r="L35" i="1"/>
  <c r="K35" i="1"/>
  <c r="L34" i="1"/>
  <c r="K34" i="1"/>
  <c r="L33" i="1"/>
  <c r="K33" i="1"/>
  <c r="L32" i="1"/>
  <c r="K32" i="1"/>
  <c r="L31" i="1"/>
  <c r="K31" i="1"/>
  <c r="L30" i="1"/>
  <c r="K30" i="1"/>
  <c r="L29" i="1"/>
  <c r="K29" i="1"/>
  <c r="L28" i="1"/>
  <c r="K28" i="1"/>
  <c r="L27" i="1"/>
  <c r="K27" i="1"/>
  <c r="L26" i="1"/>
  <c r="K26" i="1"/>
  <c r="L25" i="1"/>
  <c r="K25" i="1"/>
  <c r="L24" i="1"/>
  <c r="K24" i="1"/>
  <c r="L23" i="1"/>
  <c r="K23" i="1"/>
  <c r="L22" i="1"/>
  <c r="K22" i="1"/>
  <c r="L21" i="1"/>
  <c r="K21" i="1"/>
  <c r="L20" i="1"/>
  <c r="K20" i="1"/>
  <c r="L19" i="1"/>
  <c r="K19" i="1"/>
  <c r="L18" i="1"/>
  <c r="K18" i="1"/>
  <c r="L17" i="1"/>
  <c r="K17" i="1"/>
  <c r="L16" i="1"/>
  <c r="K16" i="1"/>
  <c r="L15" i="1"/>
  <c r="K15" i="1"/>
  <c r="L14" i="1"/>
  <c r="K14" i="1"/>
  <c r="L13" i="1"/>
  <c r="K13" i="1"/>
  <c r="L12" i="1"/>
  <c r="K12" i="1"/>
  <c r="L11" i="1"/>
  <c r="K11" i="1"/>
  <c r="L10" i="1"/>
  <c r="K10" i="1"/>
  <c r="L9" i="1"/>
  <c r="K9" i="1"/>
  <c r="L8" i="1"/>
  <c r="K8" i="1"/>
</calcChain>
</file>

<file path=xl/sharedStrings.xml><?xml version="1.0" encoding="utf-8"?>
<sst xmlns="http://schemas.openxmlformats.org/spreadsheetml/2006/main" count="81" uniqueCount="79">
  <si>
    <t>Health, Nutrition, Population and Poverty</t>
  </si>
  <si>
    <t>Uganda 1995 - ANNEX B: ASSETS AND FACTOR SCORES</t>
  </si>
  <si>
    <t>Quintiles</t>
  </si>
  <si>
    <t>Factor
Score</t>
  </si>
  <si>
    <t>Household score if:</t>
  </si>
  <si>
    <t>Asset Variable</t>
  </si>
  <si>
    <t>Unweighted</t>
  </si>
  <si>
    <t>Lowest</t>
  </si>
  <si>
    <t>2nd</t>
  </si>
  <si>
    <t>3rd</t>
  </si>
  <si>
    <t>4th</t>
  </si>
  <si>
    <t>Highest</t>
  </si>
  <si>
    <t>Average</t>
  </si>
  <si>
    <t>has asset</t>
  </si>
  <si>
    <t>no asset</t>
  </si>
  <si>
    <t>Mean</t>
  </si>
  <si>
    <t>Std. Deviation</t>
  </si>
  <si>
    <t>Percentage of Population</t>
  </si>
  <si>
    <t>Has electricity</t>
  </si>
  <si>
    <t>Has radio</t>
  </si>
  <si>
    <t>Has television</t>
  </si>
  <si>
    <t>Has refrigerator</t>
  </si>
  <si>
    <t>Has bicycle</t>
  </si>
  <si>
    <t>Has motorcycle</t>
  </si>
  <si>
    <t>Has car</t>
  </si>
  <si>
    <t>HH has telephone</t>
  </si>
  <si>
    <t>HH has video recorder</t>
  </si>
  <si>
    <t>HH has cooker</t>
  </si>
  <si>
    <t>If HH has a domestic worker not related to head</t>
  </si>
  <si>
    <t>If household works own or family's agric. land</t>
  </si>
  <si>
    <t>Number of members per sleeping room</t>
  </si>
  <si>
    <t>If piped drinking water in residence</t>
  </si>
  <si>
    <t>If piped drinking water in public tap</t>
  </si>
  <si>
    <t>If inside well drinking water</t>
  </si>
  <si>
    <t>If uses river, canal or surface water for drinking</t>
  </si>
  <si>
    <t>Other source of drinking water</t>
  </si>
  <si>
    <t>If uses shared flush toilet</t>
  </si>
  <si>
    <t>If has pit latrine</t>
  </si>
  <si>
    <t>If uses VIP latrine</t>
  </si>
  <si>
    <t>If uses bush,field as latrine</t>
  </si>
  <si>
    <t>If other type of latrine</t>
  </si>
  <si>
    <t>If has dirt, earth principal floor in dwelling</t>
  </si>
  <si>
    <t>If has cement principal floor</t>
  </si>
  <si>
    <t>If has tile flooring</t>
  </si>
  <si>
    <t>If has other type of flooring</t>
  </si>
  <si>
    <t>If rain for drinking water</t>
  </si>
  <si>
    <t>If uses a public well</t>
  </si>
  <si>
    <t>If has own flush toilet</t>
  </si>
  <si>
    <t>If has a borehole well</t>
  </si>
  <si>
    <t>If has a gravity flow scheme</t>
  </si>
  <si>
    <t>If has dung for floor surface</t>
  </si>
  <si>
    <t>If has parquet or polished wood floors</t>
  </si>
  <si>
    <t>If has vinyl or asphalt strips for floor</t>
  </si>
  <si>
    <t>If uses pot to store drinking water</t>
  </si>
  <si>
    <t>If uses a jerry can to store drinking water</t>
  </si>
  <si>
    <t>If uses a pan to store drinking water</t>
  </si>
  <si>
    <t>If uses a kalabash to store drinking water</t>
  </si>
  <si>
    <t>If uses other item to store drinking water</t>
  </si>
  <si>
    <t>If level of HH consumption is "surplus"</t>
  </si>
  <si>
    <t>If level of HH consumption is neither surplus nor deficit</t>
  </si>
  <si>
    <t>If level of HH consumption is occasionally deficit</t>
  </si>
  <si>
    <t>If level of HH consumption is always deficit</t>
  </si>
  <si>
    <t>If level of HH consumption is unknown</t>
  </si>
  <si>
    <t>Notes:</t>
  </si>
  <si>
    <t>1. Household score for number of members per sleeping room is calculated as follows:</t>
  </si>
  <si>
    <t xml:space="preserve">          ( (# people per room - unweighted mean) / unweighted standard deviation ) * factor score; see Annex C.</t>
  </si>
  <si>
    <t>2. Household score for size of land (irrigated or non-irrigated) is calculated as follows:</t>
  </si>
  <si>
    <t xml:space="preserve">          ( (acres of land - unweighted mean) / unweighted standard deviation ) * factor score; see Annex C.</t>
  </si>
  <si>
    <t>Uganda 2000</t>
  </si>
  <si>
    <t>Annex B: Assets and Factor Scores</t>
  </si>
  <si>
    <t>Wealth Quintile</t>
  </si>
  <si>
    <t>Asset Index Value</t>
  </si>
  <si>
    <t>poorest</t>
  </si>
  <si>
    <t>lowest</t>
  </si>
  <si>
    <t>second</t>
  </si>
  <si>
    <t>middle</t>
  </si>
  <si>
    <t>fourth</t>
  </si>
  <si>
    <t>richest</t>
  </si>
  <si>
    <t>highest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</si>
</sst>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00"/>
    <numFmt numFmtId="165" formatCode="0.000"/>
    <numFmt numFmtId="166" formatCode="0.0"/>
    <numFmt numFmtId="167" formatCode="0.0%"/>
  </numFmts>
  <fonts count="5" x14ac:knownFonts="1">
    <font>
      <sz val="10"/>
      <name val="Arial"/>
    </font>
    <font>
      <b/>
      <sz val="14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u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Border="1"/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49" fontId="3" fillId="0" borderId="1" xfId="0" applyNumberFormat="1" applyFont="1" applyBorder="1"/>
    <xf numFmtId="0" fontId="3" fillId="0" borderId="1" xfId="0" applyFont="1" applyBorder="1"/>
    <xf numFmtId="0" fontId="2" fillId="0" borderId="2" xfId="0" applyFont="1" applyBorder="1"/>
    <xf numFmtId="0" fontId="2" fillId="0" borderId="3" xfId="0" applyFont="1" applyBorder="1"/>
    <xf numFmtId="165" fontId="2" fillId="0" borderId="3" xfId="0" applyNumberFormat="1" applyFont="1" applyBorder="1" applyAlignment="1">
      <alignment horizontal="center"/>
    </xf>
    <xf numFmtId="0" fontId="2" fillId="0" borderId="7" xfId="0" applyFont="1" applyBorder="1"/>
    <xf numFmtId="166" fontId="2" fillId="0" borderId="1" xfId="0" applyNumberFormat="1" applyFont="1" applyBorder="1" applyAlignment="1">
      <alignment horizontal="center"/>
    </xf>
    <xf numFmtId="166" fontId="2" fillId="0" borderId="1" xfId="0" applyNumberFormat="1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/>
    </xf>
    <xf numFmtId="164" fontId="2" fillId="0" borderId="10" xfId="0" applyNumberFormat="1" applyFont="1" applyBorder="1" applyAlignment="1">
      <alignment horizontal="center"/>
    </xf>
    <xf numFmtId="0" fontId="2" fillId="0" borderId="0" xfId="0" applyFont="1"/>
    <xf numFmtId="0" fontId="2" fillId="0" borderId="11" xfId="0" applyFont="1" applyBorder="1"/>
    <xf numFmtId="166" fontId="2" fillId="0" borderId="2" xfId="0" applyNumberFormat="1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164" fontId="2" fillId="0" borderId="14" xfId="0" applyNumberFormat="1" applyFont="1" applyBorder="1" applyAlignment="1">
      <alignment horizontal="center"/>
    </xf>
    <xf numFmtId="164" fontId="2" fillId="0" borderId="15" xfId="0" applyNumberFormat="1" applyFont="1" applyBorder="1" applyAlignment="1">
      <alignment horizontal="center"/>
    </xf>
    <xf numFmtId="0" fontId="2" fillId="0" borderId="15" xfId="0" applyFont="1" applyBorder="1"/>
    <xf numFmtId="165" fontId="2" fillId="0" borderId="0" xfId="0" applyNumberFormat="1" applyFont="1" applyBorder="1" applyAlignment="1">
      <alignment horizontal="center"/>
    </xf>
    <xf numFmtId="165" fontId="2" fillId="0" borderId="14" xfId="0" applyNumberFormat="1" applyFont="1" applyBorder="1" applyAlignment="1">
      <alignment horizontal="center"/>
    </xf>
    <xf numFmtId="167" fontId="2" fillId="0" borderId="0" xfId="0" applyNumberFormat="1" applyFont="1" applyBorder="1" applyAlignment="1">
      <alignment horizontal="center"/>
    </xf>
    <xf numFmtId="167" fontId="2" fillId="0" borderId="16" xfId="0" applyNumberFormat="1" applyFont="1" applyBorder="1" applyAlignment="1">
      <alignment horizontal="center"/>
    </xf>
    <xf numFmtId="164" fontId="2" fillId="0" borderId="13" xfId="0" applyNumberFormat="1" applyFont="1" applyBorder="1" applyAlignment="1">
      <alignment horizontal="center"/>
    </xf>
    <xf numFmtId="166" fontId="2" fillId="0" borderId="0" xfId="0" applyNumberFormat="1" applyFont="1" applyBorder="1" applyAlignment="1">
      <alignment horizontal="center"/>
    </xf>
    <xf numFmtId="166" fontId="2" fillId="0" borderId="16" xfId="0" applyNumberFormat="1" applyFont="1" applyBorder="1" applyAlignment="1">
      <alignment horizontal="center"/>
    </xf>
    <xf numFmtId="0" fontId="2" fillId="0" borderId="17" xfId="0" applyFont="1" applyBorder="1"/>
    <xf numFmtId="165" fontId="2" fillId="0" borderId="1" xfId="0" applyNumberFormat="1" applyFont="1" applyBorder="1" applyAlignment="1">
      <alignment horizontal="center"/>
    </xf>
    <xf numFmtId="165" fontId="2" fillId="0" borderId="10" xfId="0" applyNumberFormat="1" applyFont="1" applyBorder="1" applyAlignment="1">
      <alignment horizontal="center"/>
    </xf>
    <xf numFmtId="167" fontId="2" fillId="0" borderId="7" xfId="0" applyNumberFormat="1" applyFont="1" applyBorder="1" applyAlignment="1">
      <alignment horizontal="center"/>
    </xf>
    <xf numFmtId="167" fontId="2" fillId="0" borderId="1" xfId="0" applyNumberFormat="1" applyFont="1" applyBorder="1" applyAlignment="1">
      <alignment horizontal="center"/>
    </xf>
    <xf numFmtId="164" fontId="2" fillId="0" borderId="8" xfId="0" applyNumberFormat="1" applyFont="1" applyBorder="1" applyAlignment="1">
      <alignment horizontal="center"/>
    </xf>
    <xf numFmtId="164" fontId="2" fillId="0" borderId="17" xfId="0" applyNumberFormat="1" applyFont="1" applyBorder="1" applyAlignment="1">
      <alignment horizontal="center"/>
    </xf>
    <xf numFmtId="165" fontId="2" fillId="0" borderId="0" xfId="0" applyNumberFormat="1" applyFont="1" applyAlignment="1">
      <alignment horizontal="center"/>
    </xf>
    <xf numFmtId="166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65" fontId="2" fillId="0" borderId="0" xfId="0" applyNumberFormat="1" applyFont="1" applyBorder="1" applyAlignment="1">
      <alignment horizontal="left"/>
    </xf>
    <xf numFmtId="0" fontId="0" fillId="0" borderId="0" xfId="0" applyBorder="1"/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16" xfId="0" applyFont="1" applyBorder="1"/>
    <xf numFmtId="166" fontId="2" fillId="0" borderId="2" xfId="0" applyNumberFormat="1" applyFont="1" applyBorder="1" applyAlignment="1">
      <alignment horizontal="center"/>
    </xf>
    <xf numFmtId="166" fontId="2" fillId="0" borderId="3" xfId="0" applyNumberFormat="1" applyFont="1" applyBorder="1" applyAlignment="1">
      <alignment horizontal="center"/>
    </xf>
    <xf numFmtId="166" fontId="2" fillId="0" borderId="12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Alignment="1"/>
    <xf numFmtId="0" fontId="2" fillId="0" borderId="0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66" fontId="4" fillId="0" borderId="0" xfId="0" applyNumberFormat="1" applyFont="1" applyBorder="1" applyAlignment="1">
      <alignment horizontal="center"/>
    </xf>
    <xf numFmtId="166" fontId="2" fillId="0" borderId="4" xfId="0" applyNumberFormat="1" applyFont="1" applyBorder="1" applyAlignment="1">
      <alignment horizontal="center" wrapText="1"/>
    </xf>
    <xf numFmtId="0" fontId="0" fillId="0" borderId="8" xfId="0" applyBorder="1" applyAlignment="1">
      <alignment horizontal="center"/>
    </xf>
    <xf numFmtId="164" fontId="2" fillId="0" borderId="5" xfId="0" applyNumberFormat="1" applyFon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1"/>
  <sheetViews>
    <sheetView tabSelected="1" zoomScaleNormal="100" workbookViewId="0">
      <selection sqref="A1:L1"/>
    </sheetView>
  </sheetViews>
  <sheetFormatPr defaultRowHeight="12.75" x14ac:dyDescent="0.2"/>
  <cols>
    <col min="1" max="1" width="46.5703125" style="44" customWidth="1"/>
    <col min="2" max="2" width="8.85546875" style="15" customWidth="1"/>
    <col min="3" max="3" width="12.140625" style="36" customWidth="1"/>
    <col min="4" max="4" width="10.7109375" style="36" customWidth="1"/>
    <col min="5" max="10" width="8.42578125" style="37" customWidth="1"/>
    <col min="11" max="11" width="8.42578125" style="38" customWidth="1"/>
    <col min="12" max="12" width="9.85546875" style="38" bestFit="1" customWidth="1"/>
    <col min="13" max="14" width="9.28515625" style="15" bestFit="1" customWidth="1"/>
    <col min="15" max="16384" width="9.140625" style="15"/>
  </cols>
  <sheetData>
    <row r="1" spans="1:14" s="1" customFormat="1" ht="17.25" customHeight="1" x14ac:dyDescent="0.3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</row>
    <row r="2" spans="1:14" s="1" customFormat="1" ht="18.75" x14ac:dyDescent="0.3">
      <c r="A2" s="48" t="s">
        <v>1</v>
      </c>
      <c r="B2" s="48"/>
      <c r="C2" s="48"/>
      <c r="D2" s="48"/>
      <c r="E2" s="48"/>
      <c r="F2" s="48"/>
      <c r="G2" s="48"/>
      <c r="H2" s="48"/>
      <c r="I2" s="49"/>
      <c r="J2" s="49"/>
      <c r="K2" s="49"/>
      <c r="L2" s="49"/>
    </row>
    <row r="3" spans="1:14" s="1" customFormat="1" ht="12.75" customHeight="1" x14ac:dyDescent="0.3">
      <c r="A3" s="2"/>
      <c r="B3" s="2"/>
      <c r="C3" s="2"/>
      <c r="D3" s="2"/>
      <c r="E3" s="2"/>
      <c r="F3" s="2"/>
      <c r="G3" s="2"/>
      <c r="H3" s="2"/>
      <c r="J3" s="3"/>
      <c r="K3" s="4"/>
      <c r="L3" s="4"/>
    </row>
    <row r="4" spans="1:14" s="1" customFormat="1" ht="12.75" customHeight="1" x14ac:dyDescent="0.2">
      <c r="A4" s="5"/>
      <c r="B4" s="5"/>
      <c r="C4" s="6"/>
      <c r="D4" s="6"/>
      <c r="E4" s="6"/>
      <c r="F4" s="6"/>
      <c r="G4" s="6"/>
      <c r="H4" s="6"/>
      <c r="J4" s="3"/>
      <c r="K4" s="4"/>
      <c r="L4" s="4"/>
    </row>
    <row r="5" spans="1:14" s="1" customFormat="1" ht="12.75" customHeight="1" x14ac:dyDescent="0.2">
      <c r="A5" s="7"/>
      <c r="B5" s="8"/>
      <c r="C5" s="9"/>
      <c r="D5" s="9"/>
      <c r="E5" s="46" t="s">
        <v>2</v>
      </c>
      <c r="F5" s="46"/>
      <c r="G5" s="46"/>
      <c r="H5" s="46"/>
      <c r="I5" s="46"/>
      <c r="J5" s="53" t="s">
        <v>3</v>
      </c>
      <c r="K5" s="55" t="s">
        <v>4</v>
      </c>
      <c r="L5" s="56"/>
    </row>
    <row r="6" spans="1:14" x14ac:dyDescent="0.2">
      <c r="A6" s="10" t="s">
        <v>5</v>
      </c>
      <c r="B6" s="57" t="s">
        <v>6</v>
      </c>
      <c r="C6" s="57"/>
      <c r="D6" s="11" t="s">
        <v>7</v>
      </c>
      <c r="E6" s="11" t="s">
        <v>8</v>
      </c>
      <c r="F6" s="11" t="s">
        <v>9</v>
      </c>
      <c r="G6" s="11" t="s">
        <v>10</v>
      </c>
      <c r="H6" s="11" t="s">
        <v>11</v>
      </c>
      <c r="I6" s="12" t="s">
        <v>12</v>
      </c>
      <c r="J6" s="54"/>
      <c r="K6" s="13" t="s">
        <v>13</v>
      </c>
      <c r="L6" s="14" t="s">
        <v>14</v>
      </c>
    </row>
    <row r="7" spans="1:14" x14ac:dyDescent="0.2">
      <c r="A7" s="16"/>
      <c r="B7" s="9" t="s">
        <v>15</v>
      </c>
      <c r="C7" s="9" t="s">
        <v>16</v>
      </c>
      <c r="D7" s="45" t="s">
        <v>17</v>
      </c>
      <c r="E7" s="46"/>
      <c r="F7" s="46"/>
      <c r="G7" s="46"/>
      <c r="H7" s="47"/>
      <c r="I7" s="17"/>
      <c r="J7" s="18"/>
      <c r="K7" s="19"/>
      <c r="L7" s="20"/>
    </row>
    <row r="8" spans="1:14" ht="16.5" customHeight="1" x14ac:dyDescent="0.2">
      <c r="A8" s="21" t="s">
        <v>18</v>
      </c>
      <c r="B8" s="22">
        <v>0.12887417218543046</v>
      </c>
      <c r="C8" s="23">
        <v>0.33508281292425407</v>
      </c>
      <c r="D8" s="24">
        <v>0</v>
      </c>
      <c r="E8" s="24">
        <v>0</v>
      </c>
      <c r="F8" s="24">
        <v>0</v>
      </c>
      <c r="G8" s="24">
        <v>0</v>
      </c>
      <c r="H8" s="24">
        <v>0.34689834721321205</v>
      </c>
      <c r="I8" s="25">
        <v>6.9493163197294899E-2</v>
      </c>
      <c r="J8" s="26">
        <v>0.15177588228902572</v>
      </c>
      <c r="K8" s="19">
        <f>(M8-B8)/C8*J8</f>
        <v>0.39457676133094233</v>
      </c>
      <c r="L8" s="19">
        <f>(N8-B8)/C8*J8</f>
        <v>-5.8373603280372034E-2</v>
      </c>
      <c r="M8" s="15">
        <v>1</v>
      </c>
      <c r="N8" s="15">
        <v>0</v>
      </c>
    </row>
    <row r="9" spans="1:14" x14ac:dyDescent="0.2">
      <c r="A9" s="21" t="s">
        <v>19</v>
      </c>
      <c r="B9" s="22">
        <v>0.43284768211920532</v>
      </c>
      <c r="C9" s="23">
        <v>0.49550286156313145</v>
      </c>
      <c r="D9" s="24">
        <v>1.5484232492259451E-2</v>
      </c>
      <c r="E9" s="24">
        <v>0.17443055954439671</v>
      </c>
      <c r="F9" s="24">
        <v>0.41911203334282393</v>
      </c>
      <c r="G9" s="24">
        <v>0.67116994918434814</v>
      </c>
      <c r="H9" s="24">
        <v>0.8198553992745653</v>
      </c>
      <c r="I9" s="25">
        <v>0.4204926287977091</v>
      </c>
      <c r="J9" s="26">
        <v>8.2771724902095278E-2</v>
      </c>
      <c r="K9" s="19">
        <f t="shared" ref="K9:K52" si="0">(M9-B9)/C9*J9</f>
        <v>9.4740473314569806E-2</v>
      </c>
      <c r="L9" s="19">
        <f t="shared" ref="L9:L52" si="1">(N9-B9)/C9*J9</f>
        <v>-7.2305433627280272E-2</v>
      </c>
      <c r="M9" s="15">
        <v>1</v>
      </c>
      <c r="N9" s="15">
        <v>0</v>
      </c>
    </row>
    <row r="10" spans="1:14" x14ac:dyDescent="0.2">
      <c r="A10" s="21" t="s">
        <v>20</v>
      </c>
      <c r="B10" s="22">
        <v>5.0331125827814571E-2</v>
      </c>
      <c r="C10" s="23">
        <v>0.21864179675330214</v>
      </c>
      <c r="D10" s="24">
        <v>0</v>
      </c>
      <c r="E10" s="24">
        <v>0</v>
      </c>
      <c r="F10" s="24">
        <v>0</v>
      </c>
      <c r="G10" s="24">
        <v>0</v>
      </c>
      <c r="H10" s="24">
        <v>0.18459000875058745</v>
      </c>
      <c r="I10" s="25">
        <v>3.6978393543081307E-2</v>
      </c>
      <c r="J10" s="26">
        <v>0.12076855213092361</v>
      </c>
      <c r="K10" s="19">
        <f t="shared" si="0"/>
        <v>0.52455722849271258</v>
      </c>
      <c r="L10" s="19">
        <f t="shared" si="1"/>
        <v>-2.7800801510074021E-2</v>
      </c>
      <c r="M10" s="15">
        <v>1</v>
      </c>
      <c r="N10" s="15">
        <v>0</v>
      </c>
    </row>
    <row r="11" spans="1:14" x14ac:dyDescent="0.2">
      <c r="A11" s="21" t="s">
        <v>21</v>
      </c>
      <c r="B11" s="22">
        <v>1.390728476821192E-2</v>
      </c>
      <c r="C11" s="23">
        <v>0.11711399936009811</v>
      </c>
      <c r="D11" s="24">
        <v>0</v>
      </c>
      <c r="E11" s="24">
        <v>0</v>
      </c>
      <c r="F11" s="24">
        <v>0</v>
      </c>
      <c r="G11" s="24">
        <v>0</v>
      </c>
      <c r="H11" s="24">
        <v>4.9026380220259694E-2</v>
      </c>
      <c r="I11" s="25">
        <v>9.8213158667057494E-3</v>
      </c>
      <c r="J11" s="26">
        <v>9.7649370637474239E-2</v>
      </c>
      <c r="K11" s="19">
        <f t="shared" si="0"/>
        <v>0.82220173129353147</v>
      </c>
      <c r="L11" s="19">
        <f t="shared" si="1"/>
        <v>-1.1595860548800647E-2</v>
      </c>
      <c r="M11" s="15">
        <v>1</v>
      </c>
      <c r="N11" s="15">
        <v>0</v>
      </c>
    </row>
    <row r="12" spans="1:14" x14ac:dyDescent="0.2">
      <c r="A12" s="21" t="s">
        <v>22</v>
      </c>
      <c r="B12" s="22">
        <v>0.34026490066225168</v>
      </c>
      <c r="C12" s="23">
        <v>0.47382954218877626</v>
      </c>
      <c r="D12" s="24">
        <v>0.24864027777817763</v>
      </c>
      <c r="E12" s="24">
        <v>0.33481943269448117</v>
      </c>
      <c r="F12" s="24">
        <v>0.47002730799892967</v>
      </c>
      <c r="G12" s="24">
        <v>0.5078384245994273</v>
      </c>
      <c r="H12" s="24">
        <v>0.48474822563558467</v>
      </c>
      <c r="I12" s="25">
        <v>0.40943797194836723</v>
      </c>
      <c r="J12" s="26">
        <v>3.3077932212059714E-3</v>
      </c>
      <c r="K12" s="19">
        <f t="shared" si="0"/>
        <v>4.6055956732888237E-3</v>
      </c>
      <c r="L12" s="19">
        <f t="shared" si="1"/>
        <v>-2.37538150666111E-3</v>
      </c>
      <c r="M12" s="15">
        <v>1</v>
      </c>
      <c r="N12" s="15">
        <v>0</v>
      </c>
    </row>
    <row r="13" spans="1:14" x14ac:dyDescent="0.2">
      <c r="A13" s="21" t="s">
        <v>23</v>
      </c>
      <c r="B13" s="22">
        <v>1.033112582781457E-2</v>
      </c>
      <c r="C13" s="23">
        <v>0.10112244098449366</v>
      </c>
      <c r="D13" s="24">
        <v>0</v>
      </c>
      <c r="E13" s="24">
        <v>0</v>
      </c>
      <c r="F13" s="24">
        <v>0</v>
      </c>
      <c r="G13" s="24">
        <v>3.5736268226064642E-3</v>
      </c>
      <c r="H13" s="24">
        <v>4.7021151165296697E-2</v>
      </c>
      <c r="I13" s="25">
        <v>1.0133494491369487E-2</v>
      </c>
      <c r="J13" s="26">
        <v>3.5284444984634518E-2</v>
      </c>
      <c r="K13" s="19">
        <f t="shared" si="0"/>
        <v>0.34532312119609881</v>
      </c>
      <c r="L13" s="19">
        <f t="shared" si="1"/>
        <v>-3.6048184493168776E-3</v>
      </c>
      <c r="M13" s="15">
        <v>1</v>
      </c>
      <c r="N13" s="15">
        <v>0</v>
      </c>
    </row>
    <row r="14" spans="1:14" x14ac:dyDescent="0.2">
      <c r="A14" s="21" t="s">
        <v>24</v>
      </c>
      <c r="B14" s="22">
        <v>2.0927152317880796E-2</v>
      </c>
      <c r="C14" s="23">
        <v>0.14314999397637834</v>
      </c>
      <c r="D14" s="24">
        <v>0</v>
      </c>
      <c r="E14" s="24">
        <v>0</v>
      </c>
      <c r="F14" s="24">
        <v>0</v>
      </c>
      <c r="G14" s="24">
        <v>0</v>
      </c>
      <c r="H14" s="24">
        <v>9.7932285965515703E-2</v>
      </c>
      <c r="I14" s="25">
        <v>1.9618497423116343E-2</v>
      </c>
      <c r="J14" s="26">
        <v>8.5546662346003263E-2</v>
      </c>
      <c r="K14" s="19">
        <f t="shared" si="0"/>
        <v>0.58509547912815885</v>
      </c>
      <c r="L14" s="19">
        <f t="shared" si="1"/>
        <v>-1.2506099256256642E-2</v>
      </c>
      <c r="M14" s="15">
        <v>1</v>
      </c>
      <c r="N14" s="15">
        <v>0</v>
      </c>
    </row>
    <row r="15" spans="1:14" x14ac:dyDescent="0.2">
      <c r="A15" s="21" t="s">
        <v>25</v>
      </c>
      <c r="B15" s="22">
        <v>0.12887417218543046</v>
      </c>
      <c r="C15" s="23">
        <v>0.33508281292425407</v>
      </c>
      <c r="D15" s="24">
        <v>0</v>
      </c>
      <c r="E15" s="24">
        <v>0</v>
      </c>
      <c r="F15" s="24">
        <v>0</v>
      </c>
      <c r="G15" s="24">
        <v>0</v>
      </c>
      <c r="H15" s="24">
        <v>0.34689834721321205</v>
      </c>
      <c r="I15" s="25">
        <v>6.9493163197294899E-2</v>
      </c>
      <c r="J15" s="26">
        <v>0.15177588228902542</v>
      </c>
      <c r="K15" s="19">
        <f t="shared" si="0"/>
        <v>0.39457676133094155</v>
      </c>
      <c r="L15" s="19">
        <f t="shared" si="1"/>
        <v>-5.8373603280371916E-2</v>
      </c>
      <c r="M15" s="15">
        <v>1</v>
      </c>
      <c r="N15" s="15">
        <v>0</v>
      </c>
    </row>
    <row r="16" spans="1:14" x14ac:dyDescent="0.2">
      <c r="A16" s="21" t="s">
        <v>26</v>
      </c>
      <c r="B16" s="22">
        <v>1.1788079470198675E-2</v>
      </c>
      <c r="C16" s="23">
        <v>0.10793824061415561</v>
      </c>
      <c r="D16" s="24">
        <v>0</v>
      </c>
      <c r="E16" s="24">
        <v>0</v>
      </c>
      <c r="F16" s="24">
        <v>0</v>
      </c>
      <c r="G16" s="24">
        <v>0</v>
      </c>
      <c r="H16" s="24">
        <v>3.9813169445505316E-2</v>
      </c>
      <c r="I16" s="25">
        <v>7.9756594515498144E-3</v>
      </c>
      <c r="J16" s="26">
        <v>9.7312076954381307E-2</v>
      </c>
      <c r="K16" s="19">
        <f t="shared" si="0"/>
        <v>0.89092571743495119</v>
      </c>
      <c r="L16" s="19">
        <f t="shared" si="1"/>
        <v>-1.0627581939647588E-2</v>
      </c>
      <c r="M16" s="15">
        <v>1</v>
      </c>
      <c r="N16" s="15">
        <v>0</v>
      </c>
    </row>
    <row r="17" spans="1:14" x14ac:dyDescent="0.2">
      <c r="A17" s="21" t="s">
        <v>27</v>
      </c>
      <c r="B17" s="22">
        <v>1.9602649006622518E-2</v>
      </c>
      <c r="C17" s="23">
        <v>0.13863957219069256</v>
      </c>
      <c r="D17" s="24">
        <v>0</v>
      </c>
      <c r="E17" s="24">
        <v>0</v>
      </c>
      <c r="F17" s="24">
        <v>0</v>
      </c>
      <c r="G17" s="24">
        <v>0</v>
      </c>
      <c r="H17" s="24">
        <v>5.5474682967058583E-2</v>
      </c>
      <c r="I17" s="25">
        <v>1.1113086089103053E-2</v>
      </c>
      <c r="J17" s="26">
        <v>0.10199321972511377</v>
      </c>
      <c r="K17" s="19">
        <f t="shared" si="0"/>
        <v>0.72125065634399033</v>
      </c>
      <c r="L17" s="19">
        <f t="shared" si="1"/>
        <v>-1.4421115528088431E-2</v>
      </c>
      <c r="M17" s="15">
        <v>1</v>
      </c>
      <c r="N17" s="15">
        <v>0</v>
      </c>
    </row>
    <row r="18" spans="1:14" x14ac:dyDescent="0.2">
      <c r="A18" s="21" t="s">
        <v>28</v>
      </c>
      <c r="B18" s="22">
        <v>5.6953642384105965E-3</v>
      </c>
      <c r="C18" s="23">
        <v>7.5257406416416317E-2</v>
      </c>
      <c r="D18" s="24">
        <v>0</v>
      </c>
      <c r="E18" s="24">
        <v>0</v>
      </c>
      <c r="F18" s="24">
        <v>0</v>
      </c>
      <c r="G18" s="24">
        <v>0</v>
      </c>
      <c r="H18" s="24">
        <v>1.8644366268047701E-2</v>
      </c>
      <c r="I18" s="25">
        <v>3.7349730783791733E-3</v>
      </c>
      <c r="J18" s="26">
        <v>5.4019271590192132E-2</v>
      </c>
      <c r="K18" s="19">
        <f t="shared" si="0"/>
        <v>0.71370533107922718</v>
      </c>
      <c r="L18" s="19">
        <f t="shared" si="1"/>
        <v>-4.0880950095120248E-3</v>
      </c>
      <c r="M18" s="15">
        <v>1</v>
      </c>
      <c r="N18" s="15">
        <v>0</v>
      </c>
    </row>
    <row r="19" spans="1:14" x14ac:dyDescent="0.2">
      <c r="A19" s="21" t="s">
        <v>29</v>
      </c>
      <c r="B19" s="22">
        <v>0.38887417218543047</v>
      </c>
      <c r="C19" s="23">
        <v>0.48752695466253898</v>
      </c>
      <c r="D19" s="24">
        <v>0.78121410386398182</v>
      </c>
      <c r="E19" s="24">
        <v>0.68033394772765898</v>
      </c>
      <c r="F19" s="24">
        <v>0.60710906528549213</v>
      </c>
      <c r="G19" s="24">
        <v>0.44314553627739489</v>
      </c>
      <c r="H19" s="24">
        <v>0.23823351743430518</v>
      </c>
      <c r="I19" s="25">
        <v>0.54981619044316499</v>
      </c>
      <c r="J19" s="26">
        <v>-6.0151853780832334E-2</v>
      </c>
      <c r="K19" s="19">
        <f t="shared" si="0"/>
        <v>-7.5401680019594464E-2</v>
      </c>
      <c r="L19" s="19">
        <f t="shared" si="1"/>
        <v>4.7979916024605405E-2</v>
      </c>
      <c r="M19" s="15">
        <v>1</v>
      </c>
      <c r="N19" s="15">
        <v>0</v>
      </c>
    </row>
    <row r="20" spans="1:14" x14ac:dyDescent="0.2">
      <c r="A20" s="21" t="s">
        <v>30</v>
      </c>
      <c r="B20" s="22">
        <v>2.7806081621765806</v>
      </c>
      <c r="C20" s="23">
        <v>1.7729103411797333</v>
      </c>
      <c r="D20" s="27">
        <v>3.6551592546804388</v>
      </c>
      <c r="E20" s="27">
        <v>3.2349481313970476</v>
      </c>
      <c r="F20" s="27">
        <v>3.2797336669908717</v>
      </c>
      <c r="G20" s="27">
        <v>3.0037701771770426</v>
      </c>
      <c r="H20" s="27">
        <v>3.2402518439566186</v>
      </c>
      <c r="I20" s="28">
        <v>3.2830398168698518</v>
      </c>
      <c r="J20" s="26">
        <v>1.7760230277588352E-3</v>
      </c>
      <c r="K20" s="19">
        <f t="shared" si="0"/>
        <v>-1.7837343637674393E-3</v>
      </c>
      <c r="L20" s="19">
        <f t="shared" si="1"/>
        <v>-2.7854900569386073E-3</v>
      </c>
      <c r="M20" s="15">
        <v>1</v>
      </c>
      <c r="N20" s="15">
        <v>0</v>
      </c>
    </row>
    <row r="21" spans="1:14" x14ac:dyDescent="0.2">
      <c r="A21" s="21" t="s">
        <v>31</v>
      </c>
      <c r="B21" s="22">
        <v>4.7019867549668873E-2</v>
      </c>
      <c r="C21" s="23">
        <v>0.21169538341283681</v>
      </c>
      <c r="D21" s="24">
        <v>0</v>
      </c>
      <c r="E21" s="24">
        <v>0</v>
      </c>
      <c r="F21" s="24">
        <v>0</v>
      </c>
      <c r="G21" s="24">
        <v>0</v>
      </c>
      <c r="H21" s="24">
        <v>8.9990864954743538E-2</v>
      </c>
      <c r="I21" s="25">
        <v>1.8027615048629798E-2</v>
      </c>
      <c r="J21" s="26">
        <v>0.11146293703659785</v>
      </c>
      <c r="K21" s="19">
        <f t="shared" si="0"/>
        <v>0.50176797806351614</v>
      </c>
      <c r="L21" s="19">
        <f t="shared" si="1"/>
        <v>-2.4757141377699542E-2</v>
      </c>
      <c r="M21" s="15">
        <v>1</v>
      </c>
      <c r="N21" s="15">
        <v>0</v>
      </c>
    </row>
    <row r="22" spans="1:14" x14ac:dyDescent="0.2">
      <c r="A22" s="21" t="s">
        <v>32</v>
      </c>
      <c r="B22" s="22">
        <v>9.178807947019868E-2</v>
      </c>
      <c r="C22" s="23">
        <v>0.28874568544077711</v>
      </c>
      <c r="D22" s="24">
        <v>0</v>
      </c>
      <c r="E22" s="24">
        <v>0</v>
      </c>
      <c r="F22" s="24">
        <v>4.371052834966597E-3</v>
      </c>
      <c r="G22" s="24">
        <v>2.1805808884401132E-2</v>
      </c>
      <c r="H22" s="24">
        <v>0.18212027380332194</v>
      </c>
      <c r="I22" s="25">
        <v>4.1721529052865448E-2</v>
      </c>
      <c r="J22" s="26">
        <v>4.683126376388163E-2</v>
      </c>
      <c r="K22" s="19">
        <f t="shared" si="0"/>
        <v>0.14730163652109793</v>
      </c>
      <c r="L22" s="19">
        <f t="shared" si="1"/>
        <v>-1.4886981786367343E-2</v>
      </c>
      <c r="M22" s="15">
        <v>1</v>
      </c>
      <c r="N22" s="15">
        <v>0</v>
      </c>
    </row>
    <row r="23" spans="1:14" x14ac:dyDescent="0.2">
      <c r="A23" s="21" t="s">
        <v>33</v>
      </c>
      <c r="B23" s="22">
        <v>3.9735099337748344E-3</v>
      </c>
      <c r="C23" s="23">
        <v>6.2914588320182444E-2</v>
      </c>
      <c r="D23" s="24">
        <v>0</v>
      </c>
      <c r="E23" s="24">
        <v>0</v>
      </c>
      <c r="F23" s="24">
        <v>0</v>
      </c>
      <c r="G23" s="24">
        <v>0</v>
      </c>
      <c r="H23" s="24">
        <v>1.4298460452895467E-2</v>
      </c>
      <c r="I23" s="25">
        <v>2.864370077590518E-3</v>
      </c>
      <c r="J23" s="26">
        <v>2.3163064986376169E-2</v>
      </c>
      <c r="K23" s="19">
        <f t="shared" si="0"/>
        <v>0.3667039224693639</v>
      </c>
      <c r="L23" s="19">
        <f t="shared" si="1"/>
        <v>-1.462914584319271E-3</v>
      </c>
      <c r="M23" s="15">
        <v>1</v>
      </c>
      <c r="N23" s="15">
        <v>0</v>
      </c>
    </row>
    <row r="24" spans="1:14" x14ac:dyDescent="0.2">
      <c r="A24" s="21" t="s">
        <v>34</v>
      </c>
      <c r="B24" s="22">
        <v>0.44172185430463579</v>
      </c>
      <c r="C24" s="23">
        <v>0.49662493372483529</v>
      </c>
      <c r="D24" s="24">
        <v>0.75721759518095677</v>
      </c>
      <c r="E24" s="24">
        <v>0.55015901719546045</v>
      </c>
      <c r="F24" s="24">
        <v>0.52548460041642198</v>
      </c>
      <c r="G24" s="24">
        <v>0.45585960291318983</v>
      </c>
      <c r="H24" s="24">
        <v>0.28039903878526923</v>
      </c>
      <c r="I24" s="25">
        <v>0.51376820005919477</v>
      </c>
      <c r="J24" s="26">
        <v>-6.0978030385290899E-2</v>
      </c>
      <c r="K24" s="19">
        <f t="shared" si="0"/>
        <v>-6.85481123074618E-2</v>
      </c>
      <c r="L24" s="19">
        <f t="shared" si="1"/>
        <v>5.4236762644219477E-2</v>
      </c>
      <c r="M24" s="15">
        <v>1</v>
      </c>
      <c r="N24" s="15">
        <v>0</v>
      </c>
    </row>
    <row r="25" spans="1:14" x14ac:dyDescent="0.2">
      <c r="A25" s="21" t="s">
        <v>35</v>
      </c>
      <c r="B25" s="22">
        <v>6.2251655629139077E-3</v>
      </c>
      <c r="C25" s="23">
        <v>7.8658962474758037E-2</v>
      </c>
      <c r="D25" s="24">
        <v>0</v>
      </c>
      <c r="E25" s="24">
        <v>0</v>
      </c>
      <c r="F25" s="24">
        <v>1.1738624111153704E-3</v>
      </c>
      <c r="G25" s="24">
        <v>9.2263925419409643E-3</v>
      </c>
      <c r="H25" s="24">
        <v>1.0472696448152827E-2</v>
      </c>
      <c r="I25" s="25">
        <v>4.1778960396823958E-3</v>
      </c>
      <c r="J25" s="26">
        <v>1.0391351079563786E-2</v>
      </c>
      <c r="K25" s="19">
        <f t="shared" si="0"/>
        <v>0.13128399960760992</v>
      </c>
      <c r="L25" s="19">
        <f t="shared" si="1"/>
        <v>-8.2238411056346356E-4</v>
      </c>
      <c r="M25" s="15">
        <v>1</v>
      </c>
      <c r="N25" s="15">
        <v>0</v>
      </c>
    </row>
    <row r="26" spans="1:14" x14ac:dyDescent="0.2">
      <c r="A26" s="21" t="s">
        <v>36</v>
      </c>
      <c r="B26" s="22">
        <v>1.3774834437086093E-2</v>
      </c>
      <c r="C26" s="23">
        <v>0.1165628069374034</v>
      </c>
      <c r="D26" s="24">
        <v>0</v>
      </c>
      <c r="E26" s="24">
        <v>0</v>
      </c>
      <c r="F26" s="24">
        <v>0</v>
      </c>
      <c r="G26" s="24">
        <v>1.842001947216885E-3</v>
      </c>
      <c r="H26" s="24">
        <v>2.3273099468295474E-2</v>
      </c>
      <c r="I26" s="25">
        <v>5.0301989878260012E-3</v>
      </c>
      <c r="J26" s="26">
        <v>4.0093863277333455E-2</v>
      </c>
      <c r="K26" s="19">
        <f t="shared" si="0"/>
        <v>0.339229793685216</v>
      </c>
      <c r="L26" s="19">
        <f t="shared" si="1"/>
        <v>-4.7381007981819054E-3</v>
      </c>
      <c r="M26" s="15">
        <v>1</v>
      </c>
      <c r="N26" s="15">
        <v>0</v>
      </c>
    </row>
    <row r="27" spans="1:14" x14ac:dyDescent="0.2">
      <c r="A27" s="21" t="s">
        <v>37</v>
      </c>
      <c r="B27" s="22">
        <v>0.77284768211920529</v>
      </c>
      <c r="C27" s="23">
        <v>0.41901956714052641</v>
      </c>
      <c r="D27" s="24">
        <v>0.50993466760326456</v>
      </c>
      <c r="E27" s="24">
        <v>0.80690669655362279</v>
      </c>
      <c r="F27" s="24">
        <v>0.88179055540993567</v>
      </c>
      <c r="G27" s="24">
        <v>0.9177265574424327</v>
      </c>
      <c r="H27" s="24">
        <v>0.82049374022507271</v>
      </c>
      <c r="I27" s="25">
        <v>0.78740340615069282</v>
      </c>
      <c r="J27" s="26">
        <v>-2.2134908370666759E-2</v>
      </c>
      <c r="K27" s="19">
        <f t="shared" si="0"/>
        <v>-1.1999429470055566E-2</v>
      </c>
      <c r="L27" s="19">
        <f t="shared" si="1"/>
        <v>4.0826047205699253E-2</v>
      </c>
      <c r="M27" s="15">
        <v>1</v>
      </c>
      <c r="N27" s="15">
        <v>0</v>
      </c>
    </row>
    <row r="28" spans="1:14" x14ac:dyDescent="0.2">
      <c r="A28" s="21" t="s">
        <v>38</v>
      </c>
      <c r="B28" s="22">
        <v>2.3178807947019868E-2</v>
      </c>
      <c r="C28" s="23">
        <v>0.15048106222157118</v>
      </c>
      <c r="D28" s="24">
        <v>0</v>
      </c>
      <c r="E28" s="24">
        <v>0</v>
      </c>
      <c r="F28" s="24">
        <v>1.2811478856037514E-3</v>
      </c>
      <c r="G28" s="24">
        <v>9.2700317899789605E-3</v>
      </c>
      <c r="H28" s="24">
        <v>7.1600534986840103E-2</v>
      </c>
      <c r="I28" s="25">
        <v>1.6453825740886524E-2</v>
      </c>
      <c r="J28" s="26">
        <v>3.3351170524955231E-2</v>
      </c>
      <c r="K28" s="19">
        <f t="shared" si="0"/>
        <v>0.21649322291851134</v>
      </c>
      <c r="L28" s="19">
        <f t="shared" si="1"/>
        <v>-5.1371273234901002E-3</v>
      </c>
      <c r="M28" s="15">
        <v>1</v>
      </c>
      <c r="N28" s="15">
        <v>0</v>
      </c>
    </row>
    <row r="29" spans="1:14" x14ac:dyDescent="0.2">
      <c r="A29" s="21" t="s">
        <v>39</v>
      </c>
      <c r="B29" s="22">
        <v>0.15748344370860928</v>
      </c>
      <c r="C29" s="23">
        <v>0.36428009117053928</v>
      </c>
      <c r="D29" s="24">
        <v>0.48674172669956495</v>
      </c>
      <c r="E29" s="24">
        <v>0.19294636692579745</v>
      </c>
      <c r="F29" s="24">
        <v>0.11025857252402226</v>
      </c>
      <c r="G29" s="24">
        <v>6.3164211060200551E-2</v>
      </c>
      <c r="H29" s="24">
        <v>1.7766207077628625E-2</v>
      </c>
      <c r="I29" s="25">
        <v>0.1740795482814593</v>
      </c>
      <c r="J29" s="26">
        <v>-4.3595871810284278E-2</v>
      </c>
      <c r="K29" s="19">
        <f t="shared" si="0"/>
        <v>-0.10082967660433086</v>
      </c>
      <c r="L29" s="19">
        <f t="shared" si="1"/>
        <v>1.8847112951194685E-2</v>
      </c>
      <c r="M29" s="15">
        <v>1</v>
      </c>
      <c r="N29" s="15">
        <v>0</v>
      </c>
    </row>
    <row r="30" spans="1:14" x14ac:dyDescent="0.2">
      <c r="A30" s="21" t="s">
        <v>40</v>
      </c>
      <c r="B30" s="22">
        <v>8.3443708609271527E-3</v>
      </c>
      <c r="C30" s="23">
        <v>9.0971635543220922E-2</v>
      </c>
      <c r="D30" s="24">
        <v>0</v>
      </c>
      <c r="E30" s="24">
        <v>6.1907834164376207E-5</v>
      </c>
      <c r="F30" s="24">
        <v>5.032404557387374E-3</v>
      </c>
      <c r="G30" s="24">
        <v>6.7913799359874934E-3</v>
      </c>
      <c r="H30" s="24">
        <v>1.1233742124879527E-2</v>
      </c>
      <c r="I30" s="25">
        <v>4.6346608435335101E-3</v>
      </c>
      <c r="J30" s="26">
        <v>4.7649456746124185E-3</v>
      </c>
      <c r="K30" s="19">
        <f t="shared" si="0"/>
        <v>5.1941302061413751E-2</v>
      </c>
      <c r="L30" s="19">
        <f t="shared" si="1"/>
        <v>-4.3706451580994611E-4</v>
      </c>
      <c r="M30" s="15">
        <v>1</v>
      </c>
      <c r="N30" s="15">
        <v>0</v>
      </c>
    </row>
    <row r="31" spans="1:14" x14ac:dyDescent="0.2">
      <c r="A31" s="21" t="s">
        <v>41</v>
      </c>
      <c r="B31" s="22">
        <v>0.5682119205298013</v>
      </c>
      <c r="C31" s="23">
        <v>0.49535808715663321</v>
      </c>
      <c r="D31" s="24">
        <v>0.81990901751857237</v>
      </c>
      <c r="E31" s="24">
        <v>0.77044330155391416</v>
      </c>
      <c r="F31" s="24">
        <v>0.68575323691450718</v>
      </c>
      <c r="G31" s="24">
        <v>0.66082722120537496</v>
      </c>
      <c r="H31" s="24">
        <v>0.17102239193692509</v>
      </c>
      <c r="I31" s="25">
        <v>0.62128494507057563</v>
      </c>
      <c r="J31" s="26">
        <v>-9.2503745914383373E-2</v>
      </c>
      <c r="K31" s="19">
        <f t="shared" si="0"/>
        <v>-8.0632608667880884E-2</v>
      </c>
      <c r="L31" s="19">
        <f t="shared" si="1"/>
        <v>0.10610855557828494</v>
      </c>
      <c r="M31" s="15">
        <v>1</v>
      </c>
      <c r="N31" s="15">
        <v>0</v>
      </c>
    </row>
    <row r="32" spans="1:14" x14ac:dyDescent="0.2">
      <c r="A32" s="21" t="s">
        <v>42</v>
      </c>
      <c r="B32" s="22">
        <v>0.2456953642384106</v>
      </c>
      <c r="C32" s="23">
        <v>0.43052723768586615</v>
      </c>
      <c r="D32" s="24">
        <v>0</v>
      </c>
      <c r="E32" s="24">
        <v>0</v>
      </c>
      <c r="F32" s="24">
        <v>0</v>
      </c>
      <c r="G32" s="24">
        <v>1.1787633518606674E-2</v>
      </c>
      <c r="H32" s="24">
        <v>0.72129820743751816</v>
      </c>
      <c r="I32" s="25">
        <v>0.14685036643805316</v>
      </c>
      <c r="J32" s="26">
        <v>0.13098429405014453</v>
      </c>
      <c r="K32" s="19">
        <f t="shared" si="0"/>
        <v>0.2294908464910507</v>
      </c>
      <c r="L32" s="19">
        <f t="shared" si="1"/>
        <v>-7.4750749822809298E-2</v>
      </c>
      <c r="M32" s="15">
        <v>1</v>
      </c>
      <c r="N32" s="15">
        <v>0</v>
      </c>
    </row>
    <row r="33" spans="1:14" x14ac:dyDescent="0.2">
      <c r="A33" s="21" t="s">
        <v>43</v>
      </c>
      <c r="B33" s="22">
        <v>1.0596026490066225E-3</v>
      </c>
      <c r="C33" s="23">
        <v>3.2536442734515329E-2</v>
      </c>
      <c r="D33" s="24">
        <v>0</v>
      </c>
      <c r="E33" s="24">
        <v>0</v>
      </c>
      <c r="F33" s="24">
        <v>0</v>
      </c>
      <c r="G33" s="24">
        <v>0</v>
      </c>
      <c r="H33" s="24">
        <v>2.3108436019056095E-3</v>
      </c>
      <c r="I33" s="25">
        <v>4.6292475257009291E-4</v>
      </c>
      <c r="J33" s="26">
        <v>1.3212786959241411E-2</v>
      </c>
      <c r="K33" s="19">
        <f t="shared" si="0"/>
        <v>0.40566163802464777</v>
      </c>
      <c r="L33" s="19">
        <f t="shared" si="1"/>
        <v>-4.3029608912717877E-4</v>
      </c>
      <c r="M33" s="15">
        <v>1</v>
      </c>
      <c r="N33" s="15">
        <v>0</v>
      </c>
    </row>
    <row r="34" spans="1:14" x14ac:dyDescent="0.2">
      <c r="A34" s="21" t="s">
        <v>44</v>
      </c>
      <c r="B34" s="22">
        <v>1.3245033112582781E-3</v>
      </c>
      <c r="C34" s="23">
        <v>3.6372025294012227E-2</v>
      </c>
      <c r="D34" s="24">
        <v>0</v>
      </c>
      <c r="E34" s="24">
        <v>1.9541813511459821E-4</v>
      </c>
      <c r="F34" s="24">
        <v>4.8413662015959856E-4</v>
      </c>
      <c r="G34" s="24">
        <v>4.0683851593894686E-4</v>
      </c>
      <c r="H34" s="24">
        <v>2.7905322619303117E-3</v>
      </c>
      <c r="I34" s="25">
        <v>7.7664051419854875E-4</v>
      </c>
      <c r="J34" s="26">
        <v>6.1689333388972813E-4</v>
      </c>
      <c r="K34" s="19">
        <f t="shared" si="0"/>
        <v>1.6938189491683873E-2</v>
      </c>
      <c r="L34" s="19">
        <f t="shared" si="1"/>
        <v>-2.2464442296662966E-5</v>
      </c>
      <c r="M34" s="15">
        <v>1</v>
      </c>
      <c r="N34" s="15">
        <v>0</v>
      </c>
    </row>
    <row r="35" spans="1:14" x14ac:dyDescent="0.2">
      <c r="A35" s="21" t="s">
        <v>45</v>
      </c>
      <c r="B35" s="22">
        <v>3.7086092715231788E-3</v>
      </c>
      <c r="C35" s="23">
        <v>6.0789348889875972E-2</v>
      </c>
      <c r="D35" s="24">
        <v>0</v>
      </c>
      <c r="E35" s="24">
        <v>0</v>
      </c>
      <c r="F35" s="24">
        <v>0</v>
      </c>
      <c r="G35" s="24">
        <v>2.6688575332871464E-3</v>
      </c>
      <c r="H35" s="24">
        <v>1.7881964045331714E-2</v>
      </c>
      <c r="I35" s="25">
        <v>4.1153837310760515E-3</v>
      </c>
      <c r="J35" s="26">
        <v>1.4391247100026306E-2</v>
      </c>
      <c r="K35" s="19">
        <f t="shared" si="0"/>
        <v>0.23586164105123747</v>
      </c>
      <c r="L35" s="19">
        <f t="shared" si="1"/>
        <v>-8.7797473403810819E-4</v>
      </c>
      <c r="M35" s="15">
        <v>1</v>
      </c>
      <c r="N35" s="15">
        <v>0</v>
      </c>
    </row>
    <row r="36" spans="1:14" x14ac:dyDescent="0.2">
      <c r="A36" s="21" t="s">
        <v>46</v>
      </c>
      <c r="B36" s="22">
        <v>0.2143046357615894</v>
      </c>
      <c r="C36" s="23">
        <v>0.4103662553741968</v>
      </c>
      <c r="D36" s="24">
        <v>0.13222707387064267</v>
      </c>
      <c r="E36" s="24">
        <v>0.23473262767292333</v>
      </c>
      <c r="F36" s="24">
        <v>0.30281054397408291</v>
      </c>
      <c r="G36" s="24">
        <v>0.29811402319765218</v>
      </c>
      <c r="H36" s="24">
        <v>0.19150990401710516</v>
      </c>
      <c r="I36" s="25">
        <v>0.23194273247853778</v>
      </c>
      <c r="J36" s="26">
        <v>-1.682638682472453E-2</v>
      </c>
      <c r="K36" s="19">
        <f t="shared" si="0"/>
        <v>-3.2216133641430042E-2</v>
      </c>
      <c r="L36" s="19">
        <f t="shared" si="1"/>
        <v>8.7872057032760964E-3</v>
      </c>
      <c r="M36" s="15">
        <v>1</v>
      </c>
      <c r="N36" s="15">
        <v>0</v>
      </c>
    </row>
    <row r="37" spans="1:14" x14ac:dyDescent="0.2">
      <c r="A37" s="21" t="s">
        <v>47</v>
      </c>
      <c r="B37" s="22">
        <v>2.3178807947019868E-2</v>
      </c>
      <c r="C37" s="23">
        <v>0.15048106222157101</v>
      </c>
      <c r="D37" s="24">
        <v>0</v>
      </c>
      <c r="E37" s="24">
        <v>0</v>
      </c>
      <c r="F37" s="24">
        <v>0</v>
      </c>
      <c r="G37" s="24">
        <v>0</v>
      </c>
      <c r="H37" s="24">
        <v>5.4223876599853907E-2</v>
      </c>
      <c r="I37" s="25">
        <v>1.0862515592867916E-2</v>
      </c>
      <c r="J37" s="26">
        <v>0.10040148537100628</v>
      </c>
      <c r="K37" s="19">
        <f t="shared" si="0"/>
        <v>0.651738479089082</v>
      </c>
      <c r="L37" s="19">
        <f t="shared" si="1"/>
        <v>-1.5464980859740929E-2</v>
      </c>
      <c r="M37" s="15">
        <v>1</v>
      </c>
      <c r="N37" s="15">
        <v>0</v>
      </c>
    </row>
    <row r="38" spans="1:14" x14ac:dyDescent="0.2">
      <c r="A38" s="21" t="s">
        <v>48</v>
      </c>
      <c r="B38" s="22">
        <v>0.17523178807947021</v>
      </c>
      <c r="C38" s="23">
        <v>0.38019041745736992</v>
      </c>
      <c r="D38" s="24">
        <v>0.10846186211423649</v>
      </c>
      <c r="E38" s="24">
        <v>0.20460214360705797</v>
      </c>
      <c r="F38" s="24">
        <v>0.14426239527846105</v>
      </c>
      <c r="G38" s="24">
        <v>0.18271266927201257</v>
      </c>
      <c r="H38" s="24">
        <v>0.19012981640987356</v>
      </c>
      <c r="I38" s="25">
        <v>0.16590344437455598</v>
      </c>
      <c r="J38" s="26">
        <v>-6.8528787434740702E-3</v>
      </c>
      <c r="K38" s="19">
        <f t="shared" si="0"/>
        <v>-1.4866330891669747E-2</v>
      </c>
      <c r="L38" s="19">
        <f t="shared" si="1"/>
        <v>3.1585283073195885E-3</v>
      </c>
      <c r="M38" s="15">
        <v>1</v>
      </c>
      <c r="N38" s="15">
        <v>0</v>
      </c>
    </row>
    <row r="39" spans="1:14" x14ac:dyDescent="0.2">
      <c r="A39" s="21" t="s">
        <v>49</v>
      </c>
      <c r="B39" s="22">
        <v>1.5364238410596026E-2</v>
      </c>
      <c r="C39" s="23">
        <v>0.12300480716765483</v>
      </c>
      <c r="D39" s="24">
        <v>2.0934688341643585E-3</v>
      </c>
      <c r="E39" s="24">
        <v>1.0506211524557978E-2</v>
      </c>
      <c r="F39" s="24">
        <v>2.1897545084952261E-2</v>
      </c>
      <c r="G39" s="24">
        <v>2.9612645657516368E-2</v>
      </c>
      <c r="H39" s="24">
        <v>2.1119873736634476E-2</v>
      </c>
      <c r="I39" s="25">
        <v>1.706272810717669E-2</v>
      </c>
      <c r="J39" s="26">
        <v>-4.5401645290234615E-3</v>
      </c>
      <c r="K39" s="19">
        <f t="shared" si="0"/>
        <v>-3.6343363009244622E-2</v>
      </c>
      <c r="L39" s="19">
        <f t="shared" si="1"/>
        <v>5.6710117151901739E-4</v>
      </c>
      <c r="M39" s="15">
        <v>1</v>
      </c>
      <c r="N39" s="15">
        <v>0</v>
      </c>
    </row>
    <row r="40" spans="1:14" x14ac:dyDescent="0.2">
      <c r="A40" s="21" t="s">
        <v>50</v>
      </c>
      <c r="B40" s="22">
        <v>0.17735099337748345</v>
      </c>
      <c r="C40" s="23">
        <v>0.38199076595281928</v>
      </c>
      <c r="D40" s="24">
        <v>0.18009098248142749</v>
      </c>
      <c r="E40" s="24">
        <v>0.2267055675043354</v>
      </c>
      <c r="F40" s="24">
        <v>0.30443982615672172</v>
      </c>
      <c r="G40" s="24">
        <v>0.32223501058756654</v>
      </c>
      <c r="H40" s="24">
        <v>8.968721906229471E-2</v>
      </c>
      <c r="I40" s="25">
        <v>0.22468872716598964</v>
      </c>
      <c r="J40" s="26">
        <v>-3.3777217046109191E-2</v>
      </c>
      <c r="K40" s="19">
        <f t="shared" si="0"/>
        <v>-7.2742056945132749E-2</v>
      </c>
      <c r="L40" s="19">
        <f t="shared" si="1"/>
        <v>1.5682114675500364E-2</v>
      </c>
      <c r="M40" s="15">
        <v>1</v>
      </c>
      <c r="N40" s="15">
        <v>0</v>
      </c>
    </row>
    <row r="41" spans="1:14" x14ac:dyDescent="0.2">
      <c r="A41" s="21" t="s">
        <v>51</v>
      </c>
      <c r="B41" s="22">
        <v>1.7218543046357616E-3</v>
      </c>
      <c r="C41" s="23">
        <v>4.1462238483159643E-2</v>
      </c>
      <c r="D41" s="24">
        <v>0</v>
      </c>
      <c r="E41" s="24">
        <v>0</v>
      </c>
      <c r="F41" s="24">
        <v>0</v>
      </c>
      <c r="G41" s="24">
        <v>0</v>
      </c>
      <c r="H41" s="24">
        <v>3.0467441284445017E-3</v>
      </c>
      <c r="I41" s="25">
        <v>6.1034562037928092E-4</v>
      </c>
      <c r="J41" s="26">
        <v>2.7731710594738543E-2</v>
      </c>
      <c r="K41" s="19">
        <f t="shared" si="0"/>
        <v>0.66769093136928037</v>
      </c>
      <c r="L41" s="19">
        <f t="shared" si="1"/>
        <v>-1.1516494769537808E-3</v>
      </c>
      <c r="M41" s="15">
        <v>1</v>
      </c>
      <c r="N41" s="15">
        <v>0</v>
      </c>
    </row>
    <row r="42" spans="1:14" x14ac:dyDescent="0.2">
      <c r="A42" s="21" t="s">
        <v>52</v>
      </c>
      <c r="B42" s="22">
        <v>1.9867549668874172E-3</v>
      </c>
      <c r="C42" s="23">
        <v>4.4531678947958515E-2</v>
      </c>
      <c r="D42" s="24">
        <v>0</v>
      </c>
      <c r="E42" s="24">
        <v>0</v>
      </c>
      <c r="F42" s="24">
        <v>0</v>
      </c>
      <c r="G42" s="24">
        <v>0</v>
      </c>
      <c r="H42" s="24">
        <v>6.8681828818248462E-3</v>
      </c>
      <c r="I42" s="25">
        <v>1.3758836204029747E-3</v>
      </c>
      <c r="J42" s="26">
        <v>1.6366769505254734E-2</v>
      </c>
      <c r="K42" s="19">
        <f t="shared" si="0"/>
        <v>0.36680073894669735</v>
      </c>
      <c r="L42" s="19">
        <f t="shared" si="1"/>
        <v>-7.3019390633051885E-4</v>
      </c>
      <c r="M42" s="15">
        <v>1</v>
      </c>
      <c r="N42" s="15">
        <v>0</v>
      </c>
    </row>
    <row r="43" spans="1:14" x14ac:dyDescent="0.2">
      <c r="A43" s="21" t="s">
        <v>53</v>
      </c>
      <c r="B43" s="22">
        <v>0.60556291390728478</v>
      </c>
      <c r="C43" s="23">
        <v>0.48876181521978762</v>
      </c>
      <c r="D43" s="24">
        <v>0.87668820708879336</v>
      </c>
      <c r="E43" s="24">
        <v>0.71872244539236441</v>
      </c>
      <c r="F43" s="24">
        <v>0.62465629096507225</v>
      </c>
      <c r="G43" s="24">
        <v>0.58094357492727966</v>
      </c>
      <c r="H43" s="24">
        <v>0.53566910630523723</v>
      </c>
      <c r="I43" s="25">
        <v>0.6671842948449761</v>
      </c>
      <c r="J43" s="26">
        <v>-5.0416381527294912E-2</v>
      </c>
      <c r="K43" s="19">
        <f t="shared" si="0"/>
        <v>-4.0686669870113268E-2</v>
      </c>
      <c r="L43" s="19">
        <f t="shared" si="1"/>
        <v>6.2464558309656769E-2</v>
      </c>
      <c r="M43" s="15">
        <v>1</v>
      </c>
      <c r="N43" s="15">
        <v>0</v>
      </c>
    </row>
    <row r="44" spans="1:14" x14ac:dyDescent="0.2">
      <c r="A44" s="21" t="s">
        <v>54</v>
      </c>
      <c r="B44" s="22">
        <v>0.26331125827814572</v>
      </c>
      <c r="C44" s="23">
        <v>0.44045900541833199</v>
      </c>
      <c r="D44" s="24">
        <v>9.0974207539463586E-2</v>
      </c>
      <c r="E44" s="24">
        <v>0.23812066710615457</v>
      </c>
      <c r="F44" s="24">
        <v>0.31313816111490567</v>
      </c>
      <c r="G44" s="24">
        <v>0.30655570186078396</v>
      </c>
      <c r="H44" s="24">
        <v>0.24770902219940039</v>
      </c>
      <c r="I44" s="25">
        <v>0.23938017971757602</v>
      </c>
      <c r="J44" s="26">
        <v>-5.6209200206300694E-3</v>
      </c>
      <c r="K44" s="19">
        <f t="shared" si="0"/>
        <v>-9.4012574300400518E-3</v>
      </c>
      <c r="L44" s="19">
        <f t="shared" si="1"/>
        <v>3.3602480710031688E-3</v>
      </c>
      <c r="M44" s="15">
        <v>1</v>
      </c>
      <c r="N44" s="15">
        <v>0</v>
      </c>
    </row>
    <row r="45" spans="1:14" x14ac:dyDescent="0.2">
      <c r="A45" s="21" t="s">
        <v>55</v>
      </c>
      <c r="B45" s="22">
        <v>3.9735099337748344E-3</v>
      </c>
      <c r="C45" s="23">
        <v>6.2914588320182541E-2</v>
      </c>
      <c r="D45" s="24">
        <v>2.029396975863523E-3</v>
      </c>
      <c r="E45" s="24">
        <v>3.5646472258940051E-3</v>
      </c>
      <c r="F45" s="24">
        <v>8.784989795661551E-4</v>
      </c>
      <c r="G45" s="24">
        <v>5.5456985307747644E-3</v>
      </c>
      <c r="H45" s="24">
        <v>8.3435199433835681E-3</v>
      </c>
      <c r="I45" s="25">
        <v>4.068335086120263E-3</v>
      </c>
      <c r="J45" s="26">
        <v>6.6293247852100578E-4</v>
      </c>
      <c r="K45" s="19">
        <f t="shared" si="0"/>
        <v>1.0495154261708196E-2</v>
      </c>
      <c r="L45" s="19">
        <f t="shared" si="1"/>
        <v>-4.1868966469580574E-5</v>
      </c>
      <c r="M45" s="15">
        <v>1</v>
      </c>
      <c r="N45" s="15">
        <v>0</v>
      </c>
    </row>
    <row r="46" spans="1:14" x14ac:dyDescent="0.2">
      <c r="A46" s="21" t="s">
        <v>56</v>
      </c>
      <c r="B46" s="22">
        <v>1.6423841059602651E-2</v>
      </c>
      <c r="C46" s="23">
        <v>0.12710719257216641</v>
      </c>
      <c r="D46" s="24">
        <v>2.3666050936270337E-2</v>
      </c>
      <c r="E46" s="24">
        <v>1.8886887171857006E-2</v>
      </c>
      <c r="F46" s="24">
        <v>2.5499333881686133E-2</v>
      </c>
      <c r="G46" s="24">
        <v>1.4203682251637796E-2</v>
      </c>
      <c r="H46" s="24">
        <v>4.3688170962957705E-3</v>
      </c>
      <c r="I46" s="25">
        <v>1.7334155068922157E-2</v>
      </c>
      <c r="J46" s="26">
        <v>-9.2777267750660877E-3</v>
      </c>
      <c r="K46" s="19">
        <f t="shared" si="0"/>
        <v>-7.1792560912215655E-2</v>
      </c>
      <c r="L46" s="19">
        <f t="shared" si="1"/>
        <v>1.1987984854719557E-3</v>
      </c>
      <c r="M46" s="15">
        <v>1</v>
      </c>
      <c r="N46" s="15">
        <v>0</v>
      </c>
    </row>
    <row r="47" spans="1:14" x14ac:dyDescent="0.2">
      <c r="A47" s="21" t="s">
        <v>57</v>
      </c>
      <c r="B47" s="22">
        <v>5.2980132450331126E-2</v>
      </c>
      <c r="C47" s="23">
        <v>0.22400867027455798</v>
      </c>
      <c r="D47" s="24">
        <v>6.6421374596088772E-3</v>
      </c>
      <c r="E47" s="24">
        <v>1.9400009683730256E-2</v>
      </c>
      <c r="F47" s="24">
        <v>3.2096302190994484E-2</v>
      </c>
      <c r="G47" s="24">
        <v>8.6371960073731546E-2</v>
      </c>
      <c r="H47" s="24">
        <v>7.8467447593935494E-2</v>
      </c>
      <c r="I47" s="25">
        <v>4.4618054600755866E-2</v>
      </c>
      <c r="J47" s="26">
        <v>1.0063611204470944E-2</v>
      </c>
      <c r="K47" s="19">
        <f t="shared" si="0"/>
        <v>4.2544959256480469E-2</v>
      </c>
      <c r="L47" s="19">
        <f t="shared" si="1"/>
        <v>-2.3801375807821243E-3</v>
      </c>
      <c r="M47" s="15">
        <v>1</v>
      </c>
      <c r="N47" s="15">
        <v>0</v>
      </c>
    </row>
    <row r="48" spans="1:14" x14ac:dyDescent="0.2">
      <c r="A48" s="21" t="s">
        <v>58</v>
      </c>
      <c r="B48" s="22">
        <v>2.7152317880794703E-2</v>
      </c>
      <c r="C48" s="23">
        <v>0.16253789915789593</v>
      </c>
      <c r="D48" s="24">
        <v>0</v>
      </c>
      <c r="E48" s="24">
        <v>0</v>
      </c>
      <c r="F48" s="24">
        <v>5.172430021906353E-3</v>
      </c>
      <c r="G48" s="24">
        <v>3.7541956483918969E-2</v>
      </c>
      <c r="H48" s="24">
        <v>7.9086795230824597E-2</v>
      </c>
      <c r="I48" s="25">
        <v>2.4386315599469466E-2</v>
      </c>
      <c r="J48" s="26">
        <v>3.1130973705435876E-2</v>
      </c>
      <c r="K48" s="19">
        <f t="shared" si="0"/>
        <v>0.18633005451870926</v>
      </c>
      <c r="L48" s="19">
        <f t="shared" si="1"/>
        <v>-5.2004984583165969E-3</v>
      </c>
      <c r="M48" s="15">
        <v>1</v>
      </c>
      <c r="N48" s="15">
        <v>0</v>
      </c>
    </row>
    <row r="49" spans="1:14" x14ac:dyDescent="0.2">
      <c r="A49" s="21" t="s">
        <v>59</v>
      </c>
      <c r="B49" s="22">
        <v>0.26609271523178807</v>
      </c>
      <c r="C49" s="23">
        <v>0.44194258839490441</v>
      </c>
      <c r="D49" s="24">
        <v>0</v>
      </c>
      <c r="E49" s="24">
        <v>7.8242132708541814E-2</v>
      </c>
      <c r="F49" s="24">
        <v>0.19140290526244721</v>
      </c>
      <c r="G49" s="24">
        <v>0.45632904287561094</v>
      </c>
      <c r="H49" s="24">
        <v>0.45801723839950848</v>
      </c>
      <c r="I49" s="25">
        <v>0.23701156426971201</v>
      </c>
      <c r="J49" s="26">
        <v>5.6570254767099953E-2</v>
      </c>
      <c r="K49" s="19">
        <f t="shared" si="0"/>
        <v>9.3942795206851393E-2</v>
      </c>
      <c r="L49" s="19">
        <f t="shared" si="1"/>
        <v>-3.4060832985122622E-2</v>
      </c>
      <c r="M49" s="15">
        <v>1</v>
      </c>
      <c r="N49" s="15">
        <v>0</v>
      </c>
    </row>
    <row r="50" spans="1:14" x14ac:dyDescent="0.2">
      <c r="A50" s="21" t="s">
        <v>60</v>
      </c>
      <c r="B50" s="22">
        <v>0.39192052980132452</v>
      </c>
      <c r="C50" s="23">
        <v>0.48821142726351124</v>
      </c>
      <c r="D50" s="24">
        <v>0.26311416350417977</v>
      </c>
      <c r="E50" s="24">
        <v>0.49879334960502003</v>
      </c>
      <c r="F50" s="24">
        <v>0.55358031409998776</v>
      </c>
      <c r="G50" s="24">
        <v>0.38385499226031122</v>
      </c>
      <c r="H50" s="24">
        <v>0.34421275461616291</v>
      </c>
      <c r="I50" s="25">
        <v>0.40872299127065354</v>
      </c>
      <c r="J50" s="26">
        <v>-1.2498271123879023E-2</v>
      </c>
      <c r="K50" s="19">
        <f t="shared" si="0"/>
        <v>-1.556690740732233E-2</v>
      </c>
      <c r="L50" s="19">
        <f t="shared" si="1"/>
        <v>1.0033212593828529E-2</v>
      </c>
      <c r="M50" s="15">
        <v>1</v>
      </c>
      <c r="N50" s="15">
        <v>0</v>
      </c>
    </row>
    <row r="51" spans="1:14" x14ac:dyDescent="0.2">
      <c r="A51" s="21" t="s">
        <v>61</v>
      </c>
      <c r="B51" s="22">
        <v>0.31231788079470196</v>
      </c>
      <c r="C51" s="23">
        <v>0.46346938731130011</v>
      </c>
      <c r="D51" s="24">
        <v>0.73514487667419037</v>
      </c>
      <c r="E51" s="24">
        <v>0.42159672173776574</v>
      </c>
      <c r="F51" s="24">
        <v>0.24649518039211427</v>
      </c>
      <c r="G51" s="24">
        <v>0.12093774375857369</v>
      </c>
      <c r="H51" s="24">
        <v>0.11461569035355816</v>
      </c>
      <c r="I51" s="25">
        <v>0.32750232093277359</v>
      </c>
      <c r="J51" s="26">
        <v>-5.201254362011308E-2</v>
      </c>
      <c r="K51" s="19">
        <f t="shared" si="0"/>
        <v>-7.7174668276230471E-2</v>
      </c>
      <c r="L51" s="19">
        <f t="shared" si="1"/>
        <v>3.5049666370445196E-2</v>
      </c>
      <c r="M51" s="15">
        <v>1</v>
      </c>
      <c r="N51" s="15">
        <v>0</v>
      </c>
    </row>
    <row r="52" spans="1:14" x14ac:dyDescent="0.2">
      <c r="A52" s="21" t="s">
        <v>62</v>
      </c>
      <c r="B52" s="22">
        <v>6.6225165562913907E-4</v>
      </c>
      <c r="C52" s="23">
        <v>2.5727431806282435E-2</v>
      </c>
      <c r="D52" s="24">
        <v>0</v>
      </c>
      <c r="E52" s="24">
        <v>0</v>
      </c>
      <c r="F52" s="24">
        <v>1.9167915148432869E-3</v>
      </c>
      <c r="G52" s="24">
        <v>3.9094716914096138E-4</v>
      </c>
      <c r="H52" s="24">
        <v>1.6092403539116589E-3</v>
      </c>
      <c r="I52" s="25">
        <v>7.871948672241824E-4</v>
      </c>
      <c r="J52" s="26">
        <v>1.8140073255231218E-3</v>
      </c>
      <c r="K52" s="19">
        <f t="shared" si="0"/>
        <v>7.0461988192921682E-2</v>
      </c>
      <c r="L52" s="19">
        <f t="shared" si="1"/>
        <v>-4.6694491844215831E-5</v>
      </c>
      <c r="M52" s="15">
        <v>1</v>
      </c>
      <c r="N52" s="15">
        <v>0</v>
      </c>
    </row>
    <row r="53" spans="1:14" x14ac:dyDescent="0.2">
      <c r="A53" s="29"/>
      <c r="B53" s="30"/>
      <c r="C53" s="31"/>
      <c r="D53" s="32"/>
      <c r="E53" s="33"/>
      <c r="F53" s="33"/>
      <c r="G53" s="33"/>
      <c r="H53" s="33"/>
      <c r="I53" s="32"/>
      <c r="J53" s="34"/>
      <c r="K53" s="35"/>
      <c r="L53" s="14"/>
      <c r="M53" s="15">
        <v>1</v>
      </c>
      <c r="N53" s="15">
        <v>0</v>
      </c>
    </row>
    <row r="54" spans="1:14" x14ac:dyDescent="0.2">
      <c r="A54" s="1"/>
    </row>
    <row r="55" spans="1:14" x14ac:dyDescent="0.2">
      <c r="A55" s="39" t="s">
        <v>63</v>
      </c>
    </row>
    <row r="56" spans="1:14" x14ac:dyDescent="0.2">
      <c r="A56" s="1" t="s">
        <v>64</v>
      </c>
    </row>
    <row r="57" spans="1:14" x14ac:dyDescent="0.2">
      <c r="A57" s="1" t="s">
        <v>65</v>
      </c>
    </row>
    <row r="58" spans="1:14" x14ac:dyDescent="0.2">
      <c r="A58" s="1" t="s">
        <v>66</v>
      </c>
    </row>
    <row r="59" spans="1:14" x14ac:dyDescent="0.2">
      <c r="A59" s="1" t="s">
        <v>67</v>
      </c>
    </row>
    <row r="60" spans="1:14" s="1" customFormat="1" ht="17.25" customHeight="1" x14ac:dyDescent="0.3">
      <c r="A60" s="48" t="s">
        <v>68</v>
      </c>
      <c r="B60" s="48"/>
      <c r="C60" s="48"/>
      <c r="D60" s="48"/>
      <c r="E60" s="48"/>
      <c r="F60" s="48"/>
      <c r="G60" s="48"/>
      <c r="H60" s="48"/>
      <c r="I60" s="49"/>
      <c r="J60" s="49"/>
      <c r="K60" s="49"/>
      <c r="L60" s="49"/>
    </row>
    <row r="61" spans="1:14" s="1" customFormat="1" ht="18.75" x14ac:dyDescent="0.3">
      <c r="A61" s="48" t="s">
        <v>69</v>
      </c>
      <c r="B61" s="48"/>
      <c r="C61" s="48"/>
      <c r="D61" s="48"/>
      <c r="E61" s="48"/>
      <c r="F61" s="48"/>
      <c r="G61" s="48"/>
      <c r="H61" s="48"/>
      <c r="I61" s="49"/>
      <c r="J61" s="49"/>
      <c r="K61" s="49"/>
      <c r="L61" s="49"/>
    </row>
    <row r="62" spans="1:14" s="1" customFormat="1" ht="17.25" customHeight="1" x14ac:dyDescent="0.3">
      <c r="A62" s="2"/>
      <c r="B62" s="2"/>
      <c r="C62" s="2"/>
      <c r="D62" s="2"/>
      <c r="E62" s="2"/>
      <c r="F62" s="2"/>
      <c r="G62" s="2"/>
      <c r="H62" s="2"/>
      <c r="J62" s="3"/>
      <c r="K62" s="4"/>
      <c r="L62" s="4"/>
    </row>
    <row r="63" spans="1:14" ht="15" customHeight="1" x14ac:dyDescent="0.2">
      <c r="A63" s="1"/>
      <c r="B63" s="40"/>
      <c r="C63" s="50" t="s">
        <v>70</v>
      </c>
      <c r="D63" s="52" t="s">
        <v>71</v>
      </c>
      <c r="E63" s="52"/>
      <c r="F63" s="27"/>
      <c r="G63" s="27"/>
      <c r="H63" s="27"/>
    </row>
    <row r="64" spans="1:14" ht="15" customHeight="1" x14ac:dyDescent="0.2">
      <c r="A64" s="1"/>
      <c r="C64" s="51"/>
      <c r="D64" s="41" t="s">
        <v>7</v>
      </c>
      <c r="E64" s="41" t="s">
        <v>11</v>
      </c>
    </row>
    <row r="65" spans="1:5" ht="15" customHeight="1" x14ac:dyDescent="0.2">
      <c r="A65" s="1"/>
      <c r="C65" s="42" t="s">
        <v>72</v>
      </c>
      <c r="D65" s="38" t="s">
        <v>73</v>
      </c>
      <c r="E65" s="38">
        <v>-0.59677473234550005</v>
      </c>
    </row>
    <row r="66" spans="1:5" ht="15" customHeight="1" x14ac:dyDescent="0.2">
      <c r="A66" s="1"/>
      <c r="C66" s="42" t="s">
        <v>74</v>
      </c>
      <c r="D66" s="38">
        <v>-0.59677473234550005</v>
      </c>
      <c r="E66" s="38">
        <v>-0.49440866541579997</v>
      </c>
    </row>
    <row r="67" spans="1:5" ht="15" customHeight="1" x14ac:dyDescent="0.2">
      <c r="A67" s="1"/>
      <c r="C67" s="42" t="s">
        <v>75</v>
      </c>
      <c r="D67" s="38">
        <v>-0.49440866541579997</v>
      </c>
      <c r="E67" s="38">
        <v>-0.37126858411109998</v>
      </c>
    </row>
    <row r="68" spans="1:5" ht="15" customHeight="1" x14ac:dyDescent="0.2">
      <c r="A68" s="1"/>
      <c r="C68" s="42" t="s">
        <v>76</v>
      </c>
      <c r="D68" s="38">
        <v>-0.37126858411109998</v>
      </c>
      <c r="E68" s="38">
        <v>-0.13664354126469999</v>
      </c>
    </row>
    <row r="69" spans="1:5" ht="15" customHeight="1" x14ac:dyDescent="0.2">
      <c r="A69" s="1"/>
      <c r="C69" s="41" t="s">
        <v>77</v>
      </c>
      <c r="D69" s="43">
        <v>-0.13664354126469999</v>
      </c>
      <c r="E69" s="43" t="s">
        <v>78</v>
      </c>
    </row>
    <row r="70" spans="1:5" x14ac:dyDescent="0.2">
      <c r="A70" s="1"/>
      <c r="C70" s="15"/>
      <c r="D70" s="15"/>
    </row>
    <row r="73" spans="1:5" x14ac:dyDescent="0.2">
      <c r="C73" s="3"/>
      <c r="D73" s="4"/>
      <c r="E73" s="4"/>
    </row>
    <row r="74" spans="1:5" x14ac:dyDescent="0.2">
      <c r="C74" s="3"/>
      <c r="D74" s="4"/>
      <c r="E74" s="4"/>
    </row>
    <row r="75" spans="1:5" x14ac:dyDescent="0.2">
      <c r="C75" s="3"/>
      <c r="D75" s="4"/>
      <c r="E75" s="4"/>
    </row>
    <row r="76" spans="1:5" x14ac:dyDescent="0.2">
      <c r="C76" s="3"/>
      <c r="D76" s="4"/>
      <c r="E76" s="4"/>
    </row>
    <row r="77" spans="1:5" x14ac:dyDescent="0.2">
      <c r="C77" s="3"/>
      <c r="D77" s="4"/>
      <c r="E77" s="4"/>
    </row>
    <row r="78" spans="1:5" x14ac:dyDescent="0.2">
      <c r="C78" s="3"/>
      <c r="D78" s="4"/>
      <c r="E78" s="4"/>
    </row>
    <row r="79" spans="1:5" x14ac:dyDescent="0.2">
      <c r="C79" s="3"/>
      <c r="D79" s="4"/>
      <c r="E79" s="4"/>
    </row>
    <row r="80" spans="1:5" x14ac:dyDescent="0.2">
      <c r="C80" s="22"/>
      <c r="D80" s="22"/>
      <c r="E80" s="27"/>
    </row>
    <row r="81" spans="3:5" x14ac:dyDescent="0.2">
      <c r="C81" s="22"/>
      <c r="D81" s="22"/>
      <c r="E81" s="27"/>
    </row>
  </sheetData>
  <mergeCells count="11">
    <mergeCell ref="A1:L1"/>
    <mergeCell ref="A2:L2"/>
    <mergeCell ref="E5:I5"/>
    <mergeCell ref="J5:J6"/>
    <mergeCell ref="K5:L5"/>
    <mergeCell ref="B6:C6"/>
    <mergeCell ref="D7:H7"/>
    <mergeCell ref="A60:L60"/>
    <mergeCell ref="A61:L61"/>
    <mergeCell ref="C63:C64"/>
    <mergeCell ref="D63:E63"/>
  </mergeCells>
  <pageMargins left="0.45" right="0.45" top="0.5" bottom="0.5" header="0" footer="0"/>
  <pageSetup scale="89" fitToHeight="0" orientation="landscape" horizontalDpi="4294967292" r:id="rId1"/>
  <headerFooter alignWithMargins="0"/>
  <rowBreaks count="1" manualBreakCount="1">
    <brk id="59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assets</vt:lpstr>
      <vt:lpstr>assets!Print_Area</vt:lpstr>
    </vt:vector>
  </TitlesOfParts>
  <Company>ICF International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</dc:creator>
  <cp:lastModifiedBy>VM</cp:lastModifiedBy>
  <cp:lastPrinted>2014-08-29T15:46:48Z</cp:lastPrinted>
  <dcterms:created xsi:type="dcterms:W3CDTF">2013-07-31T20:40:09Z</dcterms:created>
  <dcterms:modified xsi:type="dcterms:W3CDTF">2014-08-29T15:46:51Z</dcterms:modified>
</cp:coreProperties>
</file>